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72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23" i="1" l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<sst xmlns="http://schemas.openxmlformats.org/spreadsheetml/2006/main" count="43" uniqueCount="43">
  <si>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</si>
  <si>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</si>
  <si>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</si>
  <si>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</si>
  <si>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</si>
  <si>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</si>
  <si>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</si>
  <si>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</si>
  <si>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</si>
  <si>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</si>
  <si>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</si>
  <si>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</si>
  <si>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</si>
  <si>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</si>
  <si>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</si>
  <si>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</si>
  <si>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</si>
  <si>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</si>
  <si>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</si>
  <si>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</si>
  <si>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</si>
  <si>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</si>
  <si>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</si>
  <si>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</si>
  <si>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</si>
  <si>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</si>
  <si>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</si>
  <si>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</si>
  <si>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</si>
  <si>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</si>
  <si>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</si>
  <si>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</si>
  <si>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</si>
  <si>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</si>
  <si>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</si>
  <si>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</si>
  <si>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</si>
  <si>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</si>
  <si>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</si>
  <si>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</si>
  <si>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</si>
  <si>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</si>
  <si>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Junta Municipal de Agua Potable y Alcantarillado de Cortázar,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</si>
</sst>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3" fontId="2" fillId="0" borderId="14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90" workbookViewId="0">
      <selection activeCell="J16" sqref="J1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87598792</v>
      </c>
      <c r="C6" s="10">
        <f>SUM(C7,C10,C19,C23,C26,C31)</f>
        <v>9332901.5500000007</v>
      </c>
      <c r="D6" s="10">
        <f>SUM(D7,D10,D19,D23,D26,D31)</f>
        <v>96931693.549999997</v>
      </c>
      <c r="E6" s="10">
        <f t="shared" ref="E6:G6" si="0">SUM(E7,E10,E19,E23,E26,E31)</f>
        <v>63012313.18</v>
      </c>
      <c r="F6" s="10">
        <f t="shared" si="0"/>
        <v>62880995.549999997</v>
      </c>
      <c r="G6" s="10">
        <f t="shared" si="0"/>
        <v>33919380.369999997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87598792</v>
      </c>
      <c r="C10" s="11">
        <f t="shared" ref="C10:G10" si="4">SUM(C11:C18)</f>
        <v>9332901.5500000007</v>
      </c>
      <c r="D10" s="11">
        <f t="shared" si="4"/>
        <v>96931693.549999997</v>
      </c>
      <c r="E10" s="11">
        <f t="shared" si="4"/>
        <v>63012313.18</v>
      </c>
      <c r="F10" s="11">
        <f t="shared" si="4"/>
        <v>62880995.549999997</v>
      </c>
      <c r="G10" s="11">
        <f t="shared" si="4"/>
        <v>33919380.369999997</v>
      </c>
    </row>
    <row r="11" spans="1:7" x14ac:dyDescent="0.2">
      <c r="A11" s="22" t="s">
        <v>15</v>
      </c>
      <c r="B11" s="33">
        <v>87598792</v>
      </c>
      <c r="C11" s="33">
        <v>9332901.5500000007</v>
      </c>
      <c r="D11" s="33">
        <f t="shared" ref="D11" si="5">B11+C11</f>
        <v>96931693.549999997</v>
      </c>
      <c r="E11" s="33">
        <v>63012313.18</v>
      </c>
      <c r="F11" s="33">
        <v>62880995.549999997</v>
      </c>
      <c r="G11" s="12">
        <f t="shared" ref="G11:G18" si="6">+D11-E11</f>
        <v>33919380.369999997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1:D18" si="7">+B12+C12</f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7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7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7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7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7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7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8">SUM(C20:C22)</f>
        <v>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9">+B20+C20</f>
        <v>0</v>
      </c>
      <c r="E20" s="12">
        <v>0</v>
      </c>
      <c r="F20" s="12">
        <v>0</v>
      </c>
      <c r="G20" s="12">
        <f t="shared" ref="G20:G22" si="10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9"/>
        <v>0</v>
      </c>
      <c r="E21" s="12">
        <v>0</v>
      </c>
      <c r="F21" s="12">
        <v>0</v>
      </c>
      <c r="G21" s="12">
        <f t="shared" si="10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9"/>
        <v>0</v>
      </c>
      <c r="E22" s="12">
        <v>0</v>
      </c>
      <c r="F22" s="12">
        <v>0</v>
      </c>
      <c r="G22" s="12">
        <f t="shared" si="10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11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2">+B24+C24</f>
        <v>0</v>
      </c>
      <c r="E24" s="12">
        <v>0</v>
      </c>
      <c r="F24" s="12">
        <v>0</v>
      </c>
      <c r="G24" s="12">
        <f t="shared" ref="G24:G25" si="13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2"/>
        <v>0</v>
      </c>
      <c r="E25" s="12">
        <v>0</v>
      </c>
      <c r="F25" s="12">
        <v>0</v>
      </c>
      <c r="G25" s="12">
        <f t="shared" si="13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4">SUM(C27:C30)</f>
        <v>0</v>
      </c>
      <c r="D26" s="11">
        <f t="shared" si="14"/>
        <v>0</v>
      </c>
      <c r="E26" s="11">
        <f t="shared" si="14"/>
        <v>0</v>
      </c>
      <c r="F26" s="11">
        <f t="shared" si="14"/>
        <v>0</v>
      </c>
      <c r="G26" s="11">
        <f t="shared" si="14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5">+B27+C27</f>
        <v>0</v>
      </c>
      <c r="E27" s="12">
        <v>0</v>
      </c>
      <c r="F27" s="12">
        <v>0</v>
      </c>
      <c r="G27" s="12">
        <f t="shared" ref="G27:G30" si="16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5"/>
        <v>0</v>
      </c>
      <c r="E28" s="12">
        <v>0</v>
      </c>
      <c r="F28" s="12">
        <v>0</v>
      </c>
      <c r="G28" s="12">
        <f t="shared" si="16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5"/>
        <v>0</v>
      </c>
      <c r="E29" s="12">
        <v>0</v>
      </c>
      <c r="F29" s="12">
        <v>0</v>
      </c>
      <c r="G29" s="12">
        <f t="shared" si="16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5"/>
        <v>0</v>
      </c>
      <c r="E30" s="12">
        <v>0</v>
      </c>
      <c r="F30" s="12">
        <v>0</v>
      </c>
      <c r="G30" s="12">
        <f t="shared" si="16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7">SUM(C32)</f>
        <v>0</v>
      </c>
      <c r="D31" s="11">
        <f t="shared" si="17"/>
        <v>0</v>
      </c>
      <c r="E31" s="11">
        <f t="shared" si="17"/>
        <v>0</v>
      </c>
      <c r="F31" s="11">
        <f t="shared" si="17"/>
        <v>0</v>
      </c>
      <c r="G31" s="11">
        <f t="shared" si="17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8">+B32+C32</f>
        <v>0</v>
      </c>
      <c r="E32" s="12">
        <v>0</v>
      </c>
      <c r="F32" s="12">
        <v>0</v>
      </c>
      <c r="G32" s="12">
        <f t="shared" ref="G32:G35" si="19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8"/>
        <v>0</v>
      </c>
      <c r="E33" s="12">
        <v>0</v>
      </c>
      <c r="F33" s="12">
        <v>0</v>
      </c>
      <c r="G33" s="12">
        <f t="shared" si="19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8"/>
        <v>0</v>
      </c>
      <c r="E34" s="12">
        <v>0</v>
      </c>
      <c r="F34" s="12">
        <v>0</v>
      </c>
      <c r="G34" s="12">
        <f t="shared" si="19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8"/>
        <v>0</v>
      </c>
      <c r="E35" s="12">
        <v>0</v>
      </c>
      <c r="F35" s="12">
        <v>0</v>
      </c>
      <c r="G35" s="12">
        <f t="shared" si="19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20">SUM(B6,B33:B35)</f>
        <v>87598792</v>
      </c>
      <c r="C37" s="15">
        <f t="shared" si="20"/>
        <v>9332901.5500000007</v>
      </c>
      <c r="D37" s="15">
        <f t="shared" si="20"/>
        <v>96931693.549999997</v>
      </c>
      <c r="E37" s="15">
        <f t="shared" si="20"/>
        <v>63012313.18</v>
      </c>
      <c r="F37" s="15">
        <f t="shared" si="20"/>
        <v>62880995.549999997</v>
      </c>
      <c r="G37" s="15">
        <f t="shared" si="20"/>
        <v>33919380.369999997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2:G18 B10:G10 A20:G22 B19:G19 A24:G25 B23:G23 A27:G30 B26:G26 A32:G32 A8:G9 D37:G37 A36:G36 B33:G35 A11 G11" name="Rango1_3"/>
    <protectedRange sqref="B4:G6" name="Rango1_2_2"/>
    <protectedRange sqref="A37:C37" name="Rango1_1_2"/>
    <protectedRange sqref="A51:G51" name="Rango1_1"/>
    <protectedRange sqref="A41:G50" name="Rango1_1_1"/>
    <protectedRange sqref="B11:F11" name="Rango1_3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2023-10-13T17:21:40Z</cp:lastPrinted>
  <dcterms:created xsi:type="dcterms:W3CDTF">2012-12-11T21:13:37Z</dcterms:created>
  <dcterms:modified xsi:type="dcterms:W3CDTF">2023-10-30T20:32:57Z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